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rspoo\Desktop\HAM stuff\Great Circle Calc\"/>
    </mc:Choice>
  </mc:AlternateContent>
  <bookViews>
    <workbookView xWindow="0" yWindow="0" windowWidth="17540" windowHeight="73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9" i="1" l="1"/>
  <c r="H49" i="1"/>
  <c r="F49" i="1" s="1"/>
  <c r="E77" i="1"/>
  <c r="H77" i="1"/>
  <c r="F77" i="1" s="1"/>
  <c r="E68" i="1"/>
  <c r="H68" i="1"/>
  <c r="F68" i="1" s="1"/>
  <c r="E33" i="1"/>
  <c r="H33" i="1"/>
  <c r="F33" i="1" s="1"/>
  <c r="E36" i="1"/>
  <c r="H36" i="1"/>
  <c r="F36" i="1" s="1"/>
  <c r="E44" i="1"/>
  <c r="H44" i="1"/>
  <c r="F44" i="1" s="1"/>
  <c r="E35" i="1"/>
  <c r="H35" i="1"/>
  <c r="F35" i="1" s="1"/>
  <c r="E7" i="1"/>
  <c r="H7" i="1"/>
  <c r="F7" i="1" s="1"/>
  <c r="E9" i="1"/>
  <c r="H9" i="1"/>
  <c r="F9" i="1" s="1"/>
  <c r="E10" i="1" l="1"/>
  <c r="H10" i="1"/>
  <c r="F10" i="1" s="1"/>
  <c r="E67" i="1"/>
  <c r="H67" i="1"/>
  <c r="F67" i="1" s="1"/>
  <c r="E40" i="1"/>
  <c r="H40" i="1"/>
  <c r="F40" i="1" s="1"/>
  <c r="E27" i="1"/>
  <c r="H27" i="1"/>
  <c r="F27" i="1" s="1"/>
  <c r="E83" i="1"/>
  <c r="H83" i="1"/>
  <c r="F83" i="1" s="1"/>
  <c r="E34" i="1"/>
  <c r="H34" i="1"/>
  <c r="F34" i="1" s="1"/>
  <c r="E80" i="1"/>
  <c r="H80" i="1"/>
  <c r="F80" i="1" s="1"/>
  <c r="E54" i="1"/>
  <c r="H54" i="1"/>
  <c r="F54" i="1" s="1"/>
  <c r="E85" i="1"/>
  <c r="H85" i="1"/>
  <c r="F85" i="1" s="1"/>
  <c r="E17" i="1"/>
  <c r="H17" i="1"/>
  <c r="F17" i="1" s="1"/>
  <c r="E82" i="1"/>
  <c r="H82" i="1"/>
  <c r="F82" i="1" s="1"/>
  <c r="E65" i="1"/>
  <c r="H65" i="1"/>
  <c r="F65" i="1" s="1"/>
  <c r="E78" i="1"/>
  <c r="H78" i="1"/>
  <c r="F78" i="1" s="1"/>
  <c r="E46" i="1"/>
  <c r="H46" i="1"/>
  <c r="F46" i="1" s="1"/>
  <c r="E13" i="1"/>
  <c r="H13" i="1"/>
  <c r="F13" i="1" s="1"/>
  <c r="E72" i="1"/>
  <c r="H72" i="1"/>
  <c r="F72" i="1" s="1"/>
  <c r="E30" i="1"/>
  <c r="H30" i="1"/>
  <c r="F30" i="1" s="1"/>
  <c r="E52" i="1"/>
  <c r="H52" i="1"/>
  <c r="F52" i="1" s="1"/>
  <c r="E73" i="1"/>
  <c r="H73" i="1"/>
  <c r="F73" i="1" s="1"/>
  <c r="E23" i="1"/>
  <c r="H23" i="1"/>
  <c r="F23" i="1" s="1"/>
  <c r="E18" i="1"/>
  <c r="H18" i="1"/>
  <c r="F18" i="1" s="1"/>
  <c r="E15" i="1"/>
  <c r="H15" i="1"/>
  <c r="F15" i="1" s="1"/>
  <c r="E60" i="1"/>
  <c r="H60" i="1"/>
  <c r="F60" i="1" s="1"/>
  <c r="E20" i="1"/>
  <c r="H20" i="1"/>
  <c r="F20" i="1" s="1"/>
  <c r="E29" i="1"/>
  <c r="H29" i="1"/>
  <c r="F29" i="1" s="1"/>
  <c r="E42" i="1"/>
  <c r="H42" i="1"/>
  <c r="F42" i="1" s="1"/>
  <c r="E53" i="1"/>
  <c r="H53" i="1"/>
  <c r="F53" i="1" s="1"/>
  <c r="E71" i="1"/>
  <c r="H71" i="1"/>
  <c r="F71" i="1" s="1"/>
  <c r="E11" i="1"/>
  <c r="H11" i="1"/>
  <c r="F11" i="1" s="1"/>
  <c r="E12" i="1"/>
  <c r="H12" i="1"/>
  <c r="F12" i="1" s="1"/>
  <c r="E69" i="1"/>
  <c r="H69" i="1"/>
  <c r="F69" i="1" s="1"/>
  <c r="E16" i="1"/>
  <c r="H16" i="1"/>
  <c r="F16" i="1" s="1"/>
  <c r="E28" i="1"/>
  <c r="H28" i="1"/>
  <c r="F28" i="1" s="1"/>
  <c r="E39" i="1"/>
  <c r="H39" i="1"/>
  <c r="F39" i="1" s="1"/>
  <c r="E58" i="1"/>
  <c r="H58" i="1"/>
  <c r="F58" i="1" s="1"/>
  <c r="E84" i="1"/>
  <c r="H84" i="1"/>
  <c r="F84" i="1" s="1"/>
  <c r="E43" i="1"/>
  <c r="H43" i="1"/>
  <c r="F43" i="1" s="1"/>
  <c r="E50" i="1"/>
  <c r="H50" i="1"/>
  <c r="F50" i="1" s="1"/>
  <c r="E45" i="1"/>
  <c r="H45" i="1"/>
  <c r="F45" i="1" s="1"/>
  <c r="E48" i="1" l="1"/>
  <c r="H48" i="1"/>
  <c r="F48" i="1" s="1"/>
  <c r="H61" i="1" l="1"/>
  <c r="F61" i="1" s="1"/>
  <c r="E61" i="1"/>
  <c r="E47" i="1" l="1"/>
  <c r="H47" i="1"/>
  <c r="F47" i="1" s="1"/>
  <c r="H70" i="1"/>
  <c r="F70" i="1" s="1"/>
  <c r="H76" i="1"/>
  <c r="F76" i="1" s="1"/>
  <c r="E76" i="1"/>
  <c r="E70" i="1"/>
  <c r="E55" i="1" l="1"/>
  <c r="H55" i="1"/>
  <c r="F55" i="1" s="1"/>
  <c r="E32" i="1" l="1"/>
  <c r="H32" i="1"/>
  <c r="F32" i="1" s="1"/>
  <c r="E75" i="1"/>
  <c r="H75" i="1"/>
  <c r="F75" i="1" s="1"/>
  <c r="E8" i="1"/>
  <c r="H8" i="1"/>
  <c r="F8" i="1" s="1"/>
  <c r="E19" i="1"/>
  <c r="H19" i="1"/>
  <c r="F19" i="1" s="1"/>
  <c r="E14" i="1"/>
  <c r="H14" i="1"/>
  <c r="F14" i="1" s="1"/>
  <c r="E22" i="1"/>
  <c r="H22" i="1"/>
  <c r="F22" i="1" s="1"/>
  <c r="E57" i="1"/>
  <c r="H57" i="1"/>
  <c r="F57" i="1" s="1"/>
  <c r="E66" i="1"/>
  <c r="H66" i="1"/>
  <c r="F66" i="1" s="1"/>
  <c r="E63" i="1"/>
  <c r="H63" i="1"/>
  <c r="F63" i="1" s="1"/>
  <c r="E62" i="1"/>
  <c r="H62" i="1"/>
  <c r="F62" i="1" s="1"/>
  <c r="H6" i="1"/>
  <c r="F6" i="1" s="1"/>
  <c r="H21" i="1"/>
  <c r="F21" i="1" s="1"/>
  <c r="H25" i="1"/>
  <c r="F25" i="1" s="1"/>
  <c r="H26" i="1"/>
  <c r="F26" i="1" s="1"/>
  <c r="H41" i="1"/>
  <c r="F41" i="1" s="1"/>
  <c r="E41" i="1"/>
  <c r="E26" i="1"/>
  <c r="E25" i="1"/>
  <c r="E21" i="1"/>
  <c r="E6" i="1"/>
  <c r="E81" i="1" l="1"/>
  <c r="H81" i="1"/>
  <c r="F81" i="1" s="1"/>
  <c r="E59" i="1"/>
  <c r="H59" i="1"/>
  <c r="F59" i="1" s="1"/>
  <c r="E64" i="1"/>
  <c r="H64" i="1"/>
  <c r="F64" i="1" s="1"/>
  <c r="E74" i="1"/>
  <c r="H74" i="1"/>
  <c r="F74" i="1" s="1"/>
  <c r="E24" i="1"/>
  <c r="E51" i="1"/>
  <c r="E38" i="1"/>
  <c r="E31" i="1"/>
  <c r="E37" i="1"/>
  <c r="E79" i="1"/>
  <c r="E56" i="1"/>
  <c r="H56" i="1"/>
  <c r="F56" i="1" s="1"/>
  <c r="H24" i="1"/>
  <c r="F24" i="1" s="1"/>
  <c r="H51" i="1"/>
  <c r="F51" i="1" s="1"/>
  <c r="H38" i="1"/>
  <c r="F38" i="1" s="1"/>
  <c r="H31" i="1"/>
  <c r="F31" i="1" s="1"/>
  <c r="H37" i="1"/>
  <c r="F37" i="1" s="1"/>
  <c r="H79" i="1"/>
  <c r="F79" i="1" s="1"/>
</calcChain>
</file>

<file path=xl/sharedStrings.xml><?xml version="1.0" encoding="utf-8"?>
<sst xmlns="http://schemas.openxmlformats.org/spreadsheetml/2006/main" count="92" uniqueCount="92">
  <si>
    <t>Latitude</t>
  </si>
  <si>
    <t>Longitude</t>
  </si>
  <si>
    <t>Bearing</t>
  </si>
  <si>
    <t>- is S; + is N</t>
  </si>
  <si>
    <t>- is W; + is E</t>
  </si>
  <si>
    <t>Dallas</t>
  </si>
  <si>
    <t>NY,NY</t>
  </si>
  <si>
    <t>Los Angeles</t>
  </si>
  <si>
    <t>Honolulu</t>
  </si>
  <si>
    <t>London</t>
  </si>
  <si>
    <t>Toyoko</t>
  </si>
  <si>
    <t>Sydney</t>
  </si>
  <si>
    <t>Puerto Rico</t>
  </si>
  <si>
    <t>Uganda</t>
  </si>
  <si>
    <t>(miles)</t>
  </si>
  <si>
    <t>(degrees)</t>
  </si>
  <si>
    <t>Distance</t>
  </si>
  <si>
    <t>Miami</t>
  </si>
  <si>
    <t>Denver</t>
  </si>
  <si>
    <t>Chicago</t>
  </si>
  <si>
    <t>Anchoage</t>
  </si>
  <si>
    <t>San Francisco</t>
  </si>
  <si>
    <t>Detroit</t>
  </si>
  <si>
    <t>Seattle</t>
  </si>
  <si>
    <t>Portland</t>
  </si>
  <si>
    <t>Brazil</t>
  </si>
  <si>
    <t>Salt Lake</t>
  </si>
  <si>
    <t>Cape Town</t>
  </si>
  <si>
    <t>Auckland</t>
  </si>
  <si>
    <t>India</t>
  </si>
  <si>
    <t>Tahiti</t>
  </si>
  <si>
    <t>Perth</t>
  </si>
  <si>
    <t>New</t>
  </si>
  <si>
    <t>--------------------------------------------------------------------------------------</t>
  </si>
  <si>
    <t>by W6FIF</t>
  </si>
  <si>
    <t>My QTH     Post Falls, ID</t>
  </si>
  <si>
    <r>
      <t xml:space="preserve">       Great Circle Bearing and Distance</t>
    </r>
    <r>
      <rPr>
        <sz val="9"/>
        <color theme="1"/>
        <rFont val="Calibri"/>
        <family val="2"/>
        <scheme val="minor"/>
      </rPr>
      <t xml:space="preserve"> (by W6FIF)</t>
    </r>
  </si>
  <si>
    <t>Rome</t>
  </si>
  <si>
    <t>Phoenix</t>
  </si>
  <si>
    <t>Tampa</t>
  </si>
  <si>
    <t>St. Louis</t>
  </si>
  <si>
    <t>Moscow</t>
  </si>
  <si>
    <t>Winnipeg</t>
  </si>
  <si>
    <t>Calgary</t>
  </si>
  <si>
    <t>Saskatoon</t>
  </si>
  <si>
    <t>Toronto</t>
  </si>
  <si>
    <t>Montreal</t>
  </si>
  <si>
    <t>Boston</t>
  </si>
  <si>
    <t>Helsinki</t>
  </si>
  <si>
    <t>Oslo</t>
  </si>
  <si>
    <t>Stockholm</t>
  </si>
  <si>
    <t>Copenhagen</t>
  </si>
  <si>
    <t>Buenos Aires</t>
  </si>
  <si>
    <t>Rio de Janeiro</t>
  </si>
  <si>
    <t>Caracus</t>
  </si>
  <si>
    <t>Havana</t>
  </si>
  <si>
    <t>Miexico City</t>
  </si>
  <si>
    <t>Panamaw</t>
  </si>
  <si>
    <t>Santiago</t>
  </si>
  <si>
    <t>Berlin</t>
  </si>
  <si>
    <t>Bombay</t>
  </si>
  <si>
    <t>Sri Lanka</t>
  </si>
  <si>
    <t>Cairo</t>
  </si>
  <si>
    <t>Gibralter</t>
  </si>
  <si>
    <t>Madrid</t>
  </si>
  <si>
    <t>Prague</t>
  </si>
  <si>
    <t>Warsow</t>
  </si>
  <si>
    <t>Minsk</t>
  </si>
  <si>
    <t>New Delhi</t>
  </si>
  <si>
    <t>Cape Horn</t>
  </si>
  <si>
    <t>Vancouver</t>
  </si>
  <si>
    <t>St. Petersburg Russia</t>
  </si>
  <si>
    <t>Monrovia Africa</t>
  </si>
  <si>
    <t>Columbia  SA</t>
  </si>
  <si>
    <t>St. Paul  MN</t>
  </si>
  <si>
    <t>Beijeng</t>
  </si>
  <si>
    <t>Singapore</t>
  </si>
  <si>
    <t>Manila</t>
  </si>
  <si>
    <t>Fiji</t>
  </si>
  <si>
    <t>Vienna</t>
  </si>
  <si>
    <t>Istanbul</t>
  </si>
  <si>
    <t>Tunisia</t>
  </si>
  <si>
    <t>Papua</t>
  </si>
  <si>
    <t>Bangladesh</t>
  </si>
  <si>
    <t>Angola</t>
  </si>
  <si>
    <t>Jerusalem</t>
  </si>
  <si>
    <t>Mongolia</t>
  </si>
  <si>
    <t>Kathmandu</t>
  </si>
  <si>
    <t>Indonesia</t>
  </si>
  <si>
    <t>Solomons</t>
  </si>
  <si>
    <t>Tonga</t>
  </si>
  <si>
    <t>New Caledonia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</si>
</sst>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quotePrefix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" fontId="4" fillId="0" borderId="0" xfId="0" applyNumberFormat="1" applyFont="1"/>
    <xf numFmtId="1" fontId="2" fillId="0" borderId="0" xfId="0" applyNumberFormat="1" applyFont="1"/>
    <xf numFmtId="0" fontId="0" fillId="2" borderId="0" xfId="0" applyFill="1"/>
    <xf numFmtId="0" fontId="3" fillId="0" borderId="0" xfId="0" applyFont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H85"/>
  <sheetViews>
    <sheetView tabSelected="1" topLeftCell="A36" zoomScale="58" workbookViewId="0">
      <selection activeCell="C81" sqref="C81"/>
    </sheetView>
  </sheetViews>
  <sheetFormatPr defaultRowHeight="16" customHeight="1" x14ac:dyDescent="0.35"/>
  <cols>
    <col min="1" max="1" width="6.1796875" customWidth="1"/>
    <col min="2" max="2" width="22.81640625" customWidth="1"/>
    <col min="3" max="3" width="9.90625" customWidth="1"/>
    <col min="4" max="4" width="12.54296875" customWidth="1"/>
    <col min="5" max="5" width="10.90625" customWidth="1"/>
    <col min="6" max="6" width="8.90625" bestFit="1" customWidth="1"/>
    <col min="7" max="7" width="2.90625" customWidth="1"/>
    <col min="8" max="8" width="1.08984375" customWidth="1"/>
    <col min="9" max="9" width="5.453125" bestFit="1" customWidth="1"/>
    <col min="10" max="10" width="7.1796875" bestFit="1" customWidth="1"/>
  </cols>
  <sheetData>
    <row r="1" spans="2:8" ht="24.5" customHeight="1" x14ac:dyDescent="0.55000000000000004">
      <c r="B1" s="1" t="s">
        <v>36</v>
      </c>
    </row>
    <row r="2" spans="2:8" ht="16" customHeight="1" x14ac:dyDescent="0.35">
      <c r="B2" s="9" t="s">
        <v>34</v>
      </c>
      <c r="C2" s="5" t="s">
        <v>3</v>
      </c>
      <c r="D2" s="5" t="s">
        <v>4</v>
      </c>
    </row>
    <row r="3" spans="2:8" ht="16" customHeight="1" x14ac:dyDescent="0.35">
      <c r="B3" s="4"/>
      <c r="C3" s="4" t="s">
        <v>0</v>
      </c>
      <c r="D3" s="4" t="s">
        <v>1</v>
      </c>
      <c r="E3" s="4" t="s">
        <v>16</v>
      </c>
      <c r="F3" s="4" t="s">
        <v>2</v>
      </c>
      <c r="G3" s="4"/>
      <c r="H3" s="4"/>
    </row>
    <row r="4" spans="2:8" ht="16" customHeight="1" x14ac:dyDescent="0.35">
      <c r="B4" s="10" t="s">
        <v>35</v>
      </c>
      <c r="C4" s="10">
        <v>47.7</v>
      </c>
      <c r="D4" s="10">
        <v>-116.9</v>
      </c>
      <c r="E4" s="4" t="s">
        <v>14</v>
      </c>
      <c r="F4" s="4" t="s">
        <v>15</v>
      </c>
      <c r="G4" s="4"/>
    </row>
    <row r="5" spans="2:8" ht="16" customHeight="1" x14ac:dyDescent="0.45">
      <c r="B5" s="2" t="s">
        <v>33</v>
      </c>
      <c r="E5" s="3"/>
      <c r="F5" s="3"/>
      <c r="G5" s="3"/>
    </row>
    <row r="6" spans="2:8" ht="16" customHeight="1" x14ac:dyDescent="0.45">
      <c r="B6" t="s">
        <v>20</v>
      </c>
      <c r="C6" s="8">
        <v>61.2</v>
      </c>
      <c r="D6" s="8">
        <v>-149.9</v>
      </c>
      <c r="E6" s="7">
        <f t="shared" ref="E6:E37" si="0">ACOS(COS(RADIANS(90-C$4))*COS(RADIANS(90-C6))+SIN(RADIANS(90-C$4))*SIN(RADIANS(90-C6))*COS(RADIANS(D$4-D6)))*6400*0.621371</f>
        <v>1600.8738842396995</v>
      </c>
      <c r="F6" s="6">
        <f t="shared" ref="F6:F37" si="1">IF(H6&gt;360,H6-360,H6)</f>
        <v>317.95358481089812</v>
      </c>
      <c r="G6" s="6"/>
      <c r="H6">
        <f t="shared" ref="H6:H37" si="2">360+ATAN2(COS(C$4*PI()/180)*SIN(C6*PI()/180)-SIN(C$4*PI()/180)*COS(C6*PI()/180)*COS((D6-D$4)*PI()/180),SIN((D6-D$4)*PI()/180)*COS(C6*PI()/180))*180/PI()</f>
        <v>317.95358481089812</v>
      </c>
    </row>
    <row r="7" spans="2:8" ht="16" customHeight="1" x14ac:dyDescent="0.45">
      <c r="B7" t="s">
        <v>84</v>
      </c>
      <c r="C7" s="8">
        <v>-11.2</v>
      </c>
      <c r="D7" s="8">
        <v>17.899999999999999</v>
      </c>
      <c r="E7" s="7">
        <f t="shared" si="0"/>
        <v>8849.9785460860003</v>
      </c>
      <c r="F7" s="6">
        <f t="shared" si="1"/>
        <v>61.33538162182532</v>
      </c>
      <c r="H7">
        <f t="shared" si="2"/>
        <v>421.33538162182532</v>
      </c>
    </row>
    <row r="8" spans="2:8" ht="16" customHeight="1" x14ac:dyDescent="0.45">
      <c r="B8" t="s">
        <v>28</v>
      </c>
      <c r="C8" s="8">
        <v>-36.299999999999997</v>
      </c>
      <c r="D8" s="8">
        <v>175</v>
      </c>
      <c r="E8" s="7">
        <f t="shared" si="0"/>
        <v>7192.3703269248663</v>
      </c>
      <c r="F8" s="6">
        <f t="shared" si="1"/>
        <v>230.30198492478127</v>
      </c>
      <c r="G8" s="6"/>
      <c r="H8">
        <f t="shared" si="2"/>
        <v>230.30198492478127</v>
      </c>
    </row>
    <row r="9" spans="2:8" ht="16" customHeight="1" x14ac:dyDescent="0.45">
      <c r="B9" t="s">
        <v>83</v>
      </c>
      <c r="C9" s="8">
        <v>23.7</v>
      </c>
      <c r="D9" s="8">
        <v>90.2</v>
      </c>
      <c r="E9" s="7">
        <f t="shared" si="0"/>
        <v>7256.9063167763652</v>
      </c>
      <c r="F9" s="6">
        <f t="shared" si="1"/>
        <v>334.47179147839199</v>
      </c>
      <c r="H9">
        <f t="shared" si="2"/>
        <v>334.47179147839199</v>
      </c>
    </row>
    <row r="10" spans="2:8" ht="16" customHeight="1" x14ac:dyDescent="0.45">
      <c r="B10" t="s">
        <v>75</v>
      </c>
      <c r="C10" s="8">
        <v>40</v>
      </c>
      <c r="D10" s="8">
        <v>116.4</v>
      </c>
      <c r="E10" s="7">
        <f t="shared" si="0"/>
        <v>5578.1820549501008</v>
      </c>
      <c r="F10" s="6">
        <f t="shared" si="1"/>
        <v>321.46609426592414</v>
      </c>
      <c r="H10">
        <f t="shared" si="2"/>
        <v>321.46609426592414</v>
      </c>
    </row>
    <row r="11" spans="2:8" ht="16" customHeight="1" x14ac:dyDescent="0.45">
      <c r="B11" t="s">
        <v>59</v>
      </c>
      <c r="C11" s="8">
        <v>52.5</v>
      </c>
      <c r="D11" s="8">
        <v>13.4</v>
      </c>
      <c r="E11" s="7">
        <f t="shared" si="0"/>
        <v>4943.8071380704014</v>
      </c>
      <c r="F11" s="6">
        <f t="shared" si="1"/>
        <v>29.36465258617875</v>
      </c>
      <c r="H11">
        <f t="shared" si="2"/>
        <v>389.36465258617875</v>
      </c>
    </row>
    <row r="12" spans="2:8" ht="16" customHeight="1" x14ac:dyDescent="0.45">
      <c r="B12" t="s">
        <v>60</v>
      </c>
      <c r="C12" s="8">
        <v>19</v>
      </c>
      <c r="D12" s="8">
        <v>72.900000000000006</v>
      </c>
      <c r="E12" s="7">
        <f t="shared" si="0"/>
        <v>7823.7852409644447</v>
      </c>
      <c r="F12" s="6">
        <f t="shared" si="1"/>
        <v>349.95175034116164</v>
      </c>
      <c r="H12">
        <f t="shared" si="2"/>
        <v>349.95175034116164</v>
      </c>
    </row>
    <row r="13" spans="2:8" ht="16" customHeight="1" x14ac:dyDescent="0.45">
      <c r="B13" t="s">
        <v>47</v>
      </c>
      <c r="C13" s="8">
        <v>42.4</v>
      </c>
      <c r="D13" s="8">
        <v>-71.099999999999994</v>
      </c>
      <c r="E13" s="7">
        <f t="shared" si="0"/>
        <v>2242.1918243981745</v>
      </c>
      <c r="F13" s="6">
        <f t="shared" si="1"/>
        <v>82.145458162219313</v>
      </c>
      <c r="H13">
        <f t="shared" si="2"/>
        <v>442.14545816221931</v>
      </c>
    </row>
    <row r="14" spans="2:8" ht="16" customHeight="1" x14ac:dyDescent="0.45">
      <c r="B14" t="s">
        <v>25</v>
      </c>
      <c r="C14" s="8">
        <v>-15.9</v>
      </c>
      <c r="D14" s="8">
        <v>-40.799999999999997</v>
      </c>
      <c r="E14" s="7">
        <f t="shared" si="0"/>
        <v>6434.2285404267232</v>
      </c>
      <c r="F14" s="6">
        <f t="shared" si="1"/>
        <v>110.8336331050329</v>
      </c>
      <c r="G14" s="6"/>
      <c r="H14">
        <f t="shared" si="2"/>
        <v>470.8336331050329</v>
      </c>
    </row>
    <row r="15" spans="2:8" ht="16" customHeight="1" x14ac:dyDescent="0.45">
      <c r="B15" t="s">
        <v>52</v>
      </c>
      <c r="C15" s="8">
        <v>-34.6</v>
      </c>
      <c r="D15" s="8">
        <v>-58.4</v>
      </c>
      <c r="E15" s="7">
        <f t="shared" si="0"/>
        <v>6767.3188569758277</v>
      </c>
      <c r="F15" s="6">
        <f t="shared" si="1"/>
        <v>134.93596455734712</v>
      </c>
      <c r="H15">
        <f t="shared" si="2"/>
        <v>494.93596455734712</v>
      </c>
    </row>
    <row r="16" spans="2:8" ht="16" customHeight="1" x14ac:dyDescent="0.45">
      <c r="B16" t="s">
        <v>62</v>
      </c>
      <c r="C16" s="8">
        <v>30</v>
      </c>
      <c r="D16" s="8">
        <v>31.5</v>
      </c>
      <c r="E16" s="7">
        <f t="shared" si="0"/>
        <v>6751.5571456135585</v>
      </c>
      <c r="F16" s="6">
        <f t="shared" si="1"/>
        <v>27.223748147315405</v>
      </c>
      <c r="H16">
        <f t="shared" si="2"/>
        <v>387.2237481473154</v>
      </c>
    </row>
    <row r="17" spans="2:8" ht="16" customHeight="1" x14ac:dyDescent="0.45">
      <c r="B17" t="s">
        <v>43</v>
      </c>
      <c r="C17" s="8">
        <v>51.1</v>
      </c>
      <c r="D17" s="8">
        <v>-114.1</v>
      </c>
      <c r="E17" s="7">
        <f t="shared" si="0"/>
        <v>267.69251621445881</v>
      </c>
      <c r="F17" s="6">
        <f t="shared" si="1"/>
        <v>27.132980474693284</v>
      </c>
      <c r="H17">
        <f t="shared" si="2"/>
        <v>387.13298047469328</v>
      </c>
    </row>
    <row r="18" spans="2:8" ht="16" customHeight="1" x14ac:dyDescent="0.45">
      <c r="B18" t="s">
        <v>69</v>
      </c>
      <c r="C18" s="8">
        <v>-56</v>
      </c>
      <c r="D18" s="8">
        <v>-67.3</v>
      </c>
      <c r="E18" s="7">
        <f t="shared" si="0"/>
        <v>7750.7947570925999</v>
      </c>
      <c r="F18" s="6">
        <f t="shared" si="1"/>
        <v>152.72685383028045</v>
      </c>
      <c r="H18">
        <f t="shared" si="2"/>
        <v>512.72685383028045</v>
      </c>
    </row>
    <row r="19" spans="2:8" ht="16" customHeight="1" x14ac:dyDescent="0.45">
      <c r="B19" t="s">
        <v>27</v>
      </c>
      <c r="C19" s="8">
        <v>-33.9</v>
      </c>
      <c r="D19" s="8">
        <v>18.5</v>
      </c>
      <c r="E19" s="7">
        <f t="shared" si="0"/>
        <v>10003.210981221677</v>
      </c>
      <c r="F19" s="6">
        <f t="shared" si="1"/>
        <v>83.952248651883338</v>
      </c>
      <c r="G19" s="6"/>
      <c r="H19">
        <f t="shared" si="2"/>
        <v>443.95224865188334</v>
      </c>
    </row>
    <row r="20" spans="2:8" ht="16" customHeight="1" x14ac:dyDescent="0.45">
      <c r="B20" t="s">
        <v>54</v>
      </c>
      <c r="C20" s="8">
        <v>10.5</v>
      </c>
      <c r="D20" s="8">
        <v>-66.900000000000006</v>
      </c>
      <c r="E20" s="7">
        <f t="shared" si="0"/>
        <v>3882.2579248076158</v>
      </c>
      <c r="F20" s="6">
        <f t="shared" si="1"/>
        <v>114.59800139643386</v>
      </c>
      <c r="H20">
        <f t="shared" si="2"/>
        <v>474.59800139643386</v>
      </c>
    </row>
    <row r="21" spans="2:8" ht="16" customHeight="1" x14ac:dyDescent="0.45">
      <c r="B21" t="s">
        <v>19</v>
      </c>
      <c r="C21" s="8">
        <v>41.9</v>
      </c>
      <c r="D21" s="8">
        <v>-87.7</v>
      </c>
      <c r="E21" s="7">
        <f t="shared" si="0"/>
        <v>1483.4990692584468</v>
      </c>
      <c r="F21" s="6">
        <f t="shared" si="1"/>
        <v>94.894915998381578</v>
      </c>
      <c r="G21" s="6"/>
      <c r="H21">
        <f t="shared" si="2"/>
        <v>454.89491599838158</v>
      </c>
    </row>
    <row r="22" spans="2:8" ht="16" customHeight="1" x14ac:dyDescent="0.45">
      <c r="B22" t="s">
        <v>73</v>
      </c>
      <c r="C22" s="8">
        <v>4.2</v>
      </c>
      <c r="D22" s="8">
        <v>-71.400000000000006</v>
      </c>
      <c r="E22" s="7">
        <f t="shared" si="0"/>
        <v>4050.4399596849125</v>
      </c>
      <c r="F22" s="6">
        <f t="shared" si="1"/>
        <v>123.32655553867409</v>
      </c>
      <c r="G22" s="6"/>
      <c r="H22">
        <f t="shared" si="2"/>
        <v>483.32655553867409</v>
      </c>
    </row>
    <row r="23" spans="2:8" ht="16" customHeight="1" x14ac:dyDescent="0.45">
      <c r="B23" t="s">
        <v>51</v>
      </c>
      <c r="C23" s="8">
        <v>55.7</v>
      </c>
      <c r="D23" s="8">
        <v>12.6</v>
      </c>
      <c r="E23" s="7">
        <f t="shared" si="0"/>
        <v>4740.4584040005684</v>
      </c>
      <c r="F23" s="6">
        <f t="shared" si="1"/>
        <v>27.904594626281323</v>
      </c>
      <c r="H23">
        <f t="shared" si="2"/>
        <v>387.90459462628132</v>
      </c>
    </row>
    <row r="24" spans="2:8" ht="16" customHeight="1" x14ac:dyDescent="0.45">
      <c r="B24" t="s">
        <v>5</v>
      </c>
      <c r="C24" s="8">
        <v>32.799999999999997</v>
      </c>
      <c r="D24" s="8">
        <v>-96.8</v>
      </c>
      <c r="E24" s="7">
        <f t="shared" si="0"/>
        <v>1475.8690158498716</v>
      </c>
      <c r="F24" s="6">
        <f t="shared" si="1"/>
        <v>127.20046926481911</v>
      </c>
      <c r="G24" s="6"/>
      <c r="H24">
        <f t="shared" si="2"/>
        <v>487.20046926481911</v>
      </c>
    </row>
    <row r="25" spans="2:8" ht="16" customHeight="1" x14ac:dyDescent="0.45">
      <c r="B25" t="s">
        <v>18</v>
      </c>
      <c r="C25" s="8">
        <v>39.700000000000003</v>
      </c>
      <c r="D25" s="8">
        <v>-104.7</v>
      </c>
      <c r="E25" s="7">
        <f t="shared" si="0"/>
        <v>824.70452063819664</v>
      </c>
      <c r="F25" s="6">
        <f t="shared" si="1"/>
        <v>127.84417495841512</v>
      </c>
      <c r="G25" s="6"/>
      <c r="H25">
        <f t="shared" si="2"/>
        <v>487.84417495841512</v>
      </c>
    </row>
    <row r="26" spans="2:8" ht="16" customHeight="1" x14ac:dyDescent="0.45">
      <c r="B26" t="s">
        <v>22</v>
      </c>
      <c r="C26" s="8">
        <v>42.3</v>
      </c>
      <c r="D26" s="8">
        <v>-83.1</v>
      </c>
      <c r="E26" s="7">
        <f t="shared" si="0"/>
        <v>1686.3587118820901</v>
      </c>
      <c r="F26" s="6">
        <f t="shared" si="1"/>
        <v>90.229439585228533</v>
      </c>
      <c r="G26" s="6"/>
      <c r="H26">
        <f t="shared" si="2"/>
        <v>450.22943958522853</v>
      </c>
    </row>
    <row r="27" spans="2:8" ht="16" customHeight="1" x14ac:dyDescent="0.45">
      <c r="B27" t="s">
        <v>78</v>
      </c>
      <c r="C27" s="8">
        <v>-17.7</v>
      </c>
      <c r="D27" s="8">
        <v>178</v>
      </c>
      <c r="E27" s="7">
        <f t="shared" si="0"/>
        <v>6067.3843384847451</v>
      </c>
      <c r="F27" s="6">
        <f t="shared" si="1"/>
        <v>239.88100431292563</v>
      </c>
      <c r="H27">
        <f t="shared" si="2"/>
        <v>239.88100431292563</v>
      </c>
    </row>
    <row r="28" spans="2:8" ht="16" customHeight="1" x14ac:dyDescent="0.45">
      <c r="B28" t="s">
        <v>63</v>
      </c>
      <c r="C28" s="8">
        <v>36.1</v>
      </c>
      <c r="D28" s="8">
        <v>-5.4</v>
      </c>
      <c r="E28" s="7">
        <f t="shared" si="0"/>
        <v>5297.2437828909806</v>
      </c>
      <c r="F28" s="6">
        <f t="shared" si="1"/>
        <v>50.688683970780801</v>
      </c>
      <c r="H28">
        <f t="shared" si="2"/>
        <v>410.6886839707808</v>
      </c>
    </row>
    <row r="29" spans="2:8" ht="16" customHeight="1" x14ac:dyDescent="0.45">
      <c r="B29" t="s">
        <v>55</v>
      </c>
      <c r="C29" s="8">
        <v>23.1</v>
      </c>
      <c r="D29" s="8">
        <v>-82.4</v>
      </c>
      <c r="E29" s="7">
        <f t="shared" si="0"/>
        <v>2556.6638635192039</v>
      </c>
      <c r="F29" s="6">
        <f t="shared" si="1"/>
        <v>119.65516037781117</v>
      </c>
      <c r="H29">
        <f t="shared" si="2"/>
        <v>479.65516037781117</v>
      </c>
    </row>
    <row r="30" spans="2:8" ht="16" customHeight="1" x14ac:dyDescent="0.45">
      <c r="B30" t="s">
        <v>48</v>
      </c>
      <c r="C30" s="8">
        <v>60.2</v>
      </c>
      <c r="D30" s="8">
        <v>24.9</v>
      </c>
      <c r="E30" s="7">
        <f t="shared" si="0"/>
        <v>4700.9506730038584</v>
      </c>
      <c r="F30" s="6">
        <f t="shared" si="1"/>
        <v>19.396683762747159</v>
      </c>
      <c r="H30">
        <f t="shared" si="2"/>
        <v>379.39668376274716</v>
      </c>
    </row>
    <row r="31" spans="2:8" ht="16" customHeight="1" x14ac:dyDescent="0.45">
      <c r="B31" t="s">
        <v>8</v>
      </c>
      <c r="C31" s="8">
        <v>22</v>
      </c>
      <c r="D31" s="8">
        <v>-160</v>
      </c>
      <c r="E31" s="7">
        <f t="shared" si="0"/>
        <v>2976.697046145257</v>
      </c>
      <c r="F31" s="6">
        <f t="shared" si="1"/>
        <v>248.57354864862384</v>
      </c>
      <c r="G31" s="6"/>
      <c r="H31">
        <f t="shared" si="2"/>
        <v>248.57354864862384</v>
      </c>
    </row>
    <row r="32" spans="2:8" ht="16" customHeight="1" x14ac:dyDescent="0.45">
      <c r="B32" t="s">
        <v>29</v>
      </c>
      <c r="C32" s="8">
        <v>20.6</v>
      </c>
      <c r="D32" s="8">
        <v>78.599999999999994</v>
      </c>
      <c r="E32" s="7">
        <f t="shared" si="0"/>
        <v>7655.2529675906171</v>
      </c>
      <c r="F32" s="6">
        <f t="shared" si="1"/>
        <v>344.53162232242687</v>
      </c>
      <c r="G32" s="6"/>
      <c r="H32">
        <f t="shared" si="2"/>
        <v>344.53162232242687</v>
      </c>
    </row>
    <row r="33" spans="2:8" ht="16" customHeight="1" x14ac:dyDescent="0.45">
      <c r="B33" t="s">
        <v>88</v>
      </c>
      <c r="C33" s="8">
        <v>-2.5</v>
      </c>
      <c r="D33" s="8">
        <v>118</v>
      </c>
      <c r="E33" s="7">
        <f t="shared" si="0"/>
        <v>7965.5089408227841</v>
      </c>
      <c r="F33" s="6">
        <f t="shared" si="1"/>
        <v>295.82260962674724</v>
      </c>
      <c r="H33">
        <f t="shared" si="2"/>
        <v>295.82260962674724</v>
      </c>
    </row>
    <row r="34" spans="2:8" ht="16" customHeight="1" x14ac:dyDescent="0.45">
      <c r="B34" t="s">
        <v>80</v>
      </c>
      <c r="C34" s="8">
        <v>41</v>
      </c>
      <c r="D34" s="8">
        <v>29</v>
      </c>
      <c r="E34" s="7">
        <f t="shared" si="0"/>
        <v>5989.4414300979697</v>
      </c>
      <c r="F34" s="6">
        <f t="shared" si="1"/>
        <v>25.087795969762226</v>
      </c>
      <c r="H34">
        <f t="shared" si="2"/>
        <v>385.08779596976223</v>
      </c>
    </row>
    <row r="35" spans="2:8" ht="16" customHeight="1" x14ac:dyDescent="0.45">
      <c r="B35" t="s">
        <v>85</v>
      </c>
      <c r="C35" s="8">
        <v>31.8</v>
      </c>
      <c r="D35" s="8">
        <v>35.200000000000003</v>
      </c>
      <c r="E35" s="7">
        <f t="shared" si="0"/>
        <v>6708.0516363282723</v>
      </c>
      <c r="F35" s="6">
        <f t="shared" si="1"/>
        <v>23.602022540002622</v>
      </c>
      <c r="H35">
        <f t="shared" si="2"/>
        <v>383.60202254000262</v>
      </c>
    </row>
    <row r="36" spans="2:8" ht="16" customHeight="1" x14ac:dyDescent="0.45">
      <c r="B36" t="s">
        <v>87</v>
      </c>
      <c r="C36" s="8">
        <v>27.7</v>
      </c>
      <c r="D36" s="8">
        <v>85.3</v>
      </c>
      <c r="E36" s="7">
        <f t="shared" si="0"/>
        <v>7079.5367746066031</v>
      </c>
      <c r="F36" s="6">
        <f t="shared" si="1"/>
        <v>340.00058736793943</v>
      </c>
      <c r="H36">
        <f t="shared" si="2"/>
        <v>340.00058736793943</v>
      </c>
    </row>
    <row r="37" spans="2:8" ht="16" customHeight="1" x14ac:dyDescent="0.45">
      <c r="B37" t="s">
        <v>9</v>
      </c>
      <c r="C37" s="8">
        <v>51</v>
      </c>
      <c r="D37" s="8">
        <v>0</v>
      </c>
      <c r="E37" s="7">
        <f t="shared" si="0"/>
        <v>4682.9026493265665</v>
      </c>
      <c r="F37" s="6">
        <f t="shared" si="1"/>
        <v>37.416282398928729</v>
      </c>
      <c r="G37" s="6"/>
      <c r="H37">
        <f t="shared" si="2"/>
        <v>397.41628239892873</v>
      </c>
    </row>
    <row r="38" spans="2:8" ht="16" customHeight="1" x14ac:dyDescent="0.45">
      <c r="B38" t="s">
        <v>7</v>
      </c>
      <c r="C38" s="8">
        <v>34</v>
      </c>
      <c r="D38" s="8">
        <v>-118.4</v>
      </c>
      <c r="E38" s="7">
        <f t="shared" ref="E38:E68" si="3">ACOS(COS(RADIANS(90-C$4))*COS(RADIANS(90-C38))+SIN(RADIANS(90-C$4))*SIN(RADIANS(90-C38))*COS(RADIANS(D$4-D38)))*6400*0.621371</f>
        <v>954.09205614074267</v>
      </c>
      <c r="F38" s="6">
        <f t="shared" ref="F38:F68" si="4">IF(H38&gt;360,H38-360,H38)</f>
        <v>185.24006247093118</v>
      </c>
      <c r="G38" s="6"/>
      <c r="H38">
        <f t="shared" ref="H38:H68" si="5">360+ATAN2(COS(C$4*PI()/180)*SIN(C38*PI()/180)-SIN(C$4*PI()/180)*COS(C38*PI()/180)*COS((D38-D$4)*PI()/180),SIN((D38-D$4)*PI()/180)*COS(C38*PI()/180))*180/PI()</f>
        <v>185.24006247093118</v>
      </c>
    </row>
    <row r="39" spans="2:8" ht="16" customHeight="1" x14ac:dyDescent="0.45">
      <c r="B39" t="s">
        <v>64</v>
      </c>
      <c r="C39" s="8">
        <v>40.4</v>
      </c>
      <c r="D39" s="8">
        <v>-3.7</v>
      </c>
      <c r="E39" s="7">
        <f t="shared" si="3"/>
        <v>5128.6161463577064</v>
      </c>
      <c r="F39" s="6">
        <f t="shared" si="4"/>
        <v>46.76607543543696</v>
      </c>
      <c r="H39">
        <f t="shared" si="5"/>
        <v>406.76607543543696</v>
      </c>
    </row>
    <row r="40" spans="2:8" ht="16" customHeight="1" x14ac:dyDescent="0.45">
      <c r="B40" t="s">
        <v>77</v>
      </c>
      <c r="C40" s="8">
        <v>14.6</v>
      </c>
      <c r="D40" s="8">
        <v>121</v>
      </c>
      <c r="E40" s="7">
        <f t="shared" si="3"/>
        <v>6884.3276671130398</v>
      </c>
      <c r="F40" s="6">
        <f t="shared" si="4"/>
        <v>303.85819411890628</v>
      </c>
      <c r="H40">
        <f t="shared" si="5"/>
        <v>303.85819411890628</v>
      </c>
    </row>
    <row r="41" spans="2:8" ht="16" customHeight="1" x14ac:dyDescent="0.45">
      <c r="B41" t="s">
        <v>17</v>
      </c>
      <c r="C41" s="8">
        <v>25.8</v>
      </c>
      <c r="D41" s="8">
        <v>-80.3</v>
      </c>
      <c r="E41" s="7">
        <f t="shared" si="3"/>
        <v>2503.1343102799151</v>
      </c>
      <c r="F41" s="6">
        <f t="shared" si="4"/>
        <v>114.23898143819156</v>
      </c>
      <c r="G41" s="6"/>
      <c r="H41">
        <f t="shared" si="5"/>
        <v>474.23898143819156</v>
      </c>
    </row>
    <row r="42" spans="2:8" ht="16" customHeight="1" x14ac:dyDescent="0.45">
      <c r="B42" t="s">
        <v>56</v>
      </c>
      <c r="C42" s="8">
        <v>19.399999999999999</v>
      </c>
      <c r="D42" s="8">
        <v>-99.1</v>
      </c>
      <c r="E42" s="7">
        <f t="shared" si="3"/>
        <v>2205.6858854028314</v>
      </c>
      <c r="F42" s="6">
        <f t="shared" si="4"/>
        <v>146.80382060260098</v>
      </c>
      <c r="H42">
        <f t="shared" si="5"/>
        <v>506.80382060260098</v>
      </c>
    </row>
    <row r="43" spans="2:8" ht="16" customHeight="1" x14ac:dyDescent="0.45">
      <c r="B43" t="s">
        <v>67</v>
      </c>
      <c r="C43" s="8">
        <v>54</v>
      </c>
      <c r="D43" s="8">
        <v>27.6</v>
      </c>
      <c r="E43" s="7">
        <f t="shared" si="3"/>
        <v>5133.3502022916664</v>
      </c>
      <c r="F43" s="6">
        <f t="shared" si="4"/>
        <v>20.80303515616157</v>
      </c>
      <c r="H43">
        <f t="shared" si="5"/>
        <v>380.80303515616157</v>
      </c>
    </row>
    <row r="44" spans="2:8" ht="16" customHeight="1" x14ac:dyDescent="0.45">
      <c r="B44" t="s">
        <v>86</v>
      </c>
      <c r="C44" s="8">
        <v>46</v>
      </c>
      <c r="D44" s="8">
        <v>105</v>
      </c>
      <c r="E44" s="7">
        <f t="shared" si="3"/>
        <v>5510.4990887793301</v>
      </c>
      <c r="F44" s="6">
        <f t="shared" si="4"/>
        <v>331.83709062451118</v>
      </c>
      <c r="H44">
        <f t="shared" si="5"/>
        <v>331.83709062451118</v>
      </c>
    </row>
    <row r="45" spans="2:8" ht="16" customHeight="1" x14ac:dyDescent="0.45">
      <c r="B45" t="s">
        <v>72</v>
      </c>
      <c r="C45" s="8">
        <v>6.3</v>
      </c>
      <c r="D45" s="8">
        <v>-10.8</v>
      </c>
      <c r="E45" s="7">
        <f t="shared" si="3"/>
        <v>6662.4207305887721</v>
      </c>
      <c r="F45" s="6">
        <f t="shared" si="4"/>
        <v>73.784621521983013</v>
      </c>
      <c r="H45">
        <f t="shared" si="5"/>
        <v>433.78462152198301</v>
      </c>
    </row>
    <row r="46" spans="2:8" ht="16" customHeight="1" x14ac:dyDescent="0.45">
      <c r="B46" t="s">
        <v>46</v>
      </c>
      <c r="C46" s="8">
        <v>45.5</v>
      </c>
      <c r="D46" s="8">
        <v>-73.7</v>
      </c>
      <c r="E46" s="7">
        <f t="shared" si="3"/>
        <v>2038.9850058474287</v>
      </c>
      <c r="F46" s="6">
        <f t="shared" si="4"/>
        <v>77.984812256904092</v>
      </c>
      <c r="H46">
        <f t="shared" si="5"/>
        <v>437.98481225690409</v>
      </c>
    </row>
    <row r="47" spans="2:8" ht="16" customHeight="1" x14ac:dyDescent="0.45">
      <c r="B47" t="s">
        <v>41</v>
      </c>
      <c r="C47" s="8">
        <v>55.8</v>
      </c>
      <c r="D47" s="8">
        <v>37.6</v>
      </c>
      <c r="E47" s="7">
        <f t="shared" si="3"/>
        <v>5158.2564165749291</v>
      </c>
      <c r="F47" s="6">
        <f t="shared" si="4"/>
        <v>14.556741524753761</v>
      </c>
      <c r="G47" s="6"/>
      <c r="H47">
        <f t="shared" si="5"/>
        <v>374.55674152475376</v>
      </c>
    </row>
    <row r="48" spans="2:8" ht="16" customHeight="1" x14ac:dyDescent="0.45">
      <c r="B48" s="2" t="s">
        <v>32</v>
      </c>
      <c r="C48" s="8">
        <v>47.7</v>
      </c>
      <c r="D48" s="8">
        <v>-116.91</v>
      </c>
      <c r="E48" s="7">
        <f t="shared" si="3"/>
        <v>0.46712322119510169</v>
      </c>
      <c r="F48" s="6">
        <f t="shared" si="4"/>
        <v>270.00369815546446</v>
      </c>
      <c r="G48" s="6"/>
      <c r="H48">
        <f t="shared" si="5"/>
        <v>270.00369815546446</v>
      </c>
    </row>
    <row r="49" spans="2:8" ht="16" customHeight="1" x14ac:dyDescent="0.45">
      <c r="B49" t="s">
        <v>91</v>
      </c>
      <c r="C49" s="8">
        <v>-21.5</v>
      </c>
      <c r="D49" s="8">
        <v>165.5</v>
      </c>
      <c r="E49" s="7">
        <f t="shared" si="3"/>
        <v>6791.6825766492502</v>
      </c>
      <c r="F49" s="6">
        <f t="shared" si="4"/>
        <v>246.53640016418206</v>
      </c>
      <c r="H49">
        <f t="shared" si="5"/>
        <v>246.53640016418206</v>
      </c>
    </row>
    <row r="50" spans="2:8" ht="16" customHeight="1" x14ac:dyDescent="0.45">
      <c r="B50" t="s">
        <v>68</v>
      </c>
      <c r="C50" s="8">
        <v>28.6</v>
      </c>
      <c r="D50" s="8">
        <v>77.2</v>
      </c>
      <c r="E50" s="7">
        <f t="shared" si="3"/>
        <v>7124.8781094136366</v>
      </c>
      <c r="F50" s="6">
        <f t="shared" si="4"/>
        <v>347.33718607207811</v>
      </c>
      <c r="H50">
        <f t="shared" si="5"/>
        <v>347.33718607207811</v>
      </c>
    </row>
    <row r="51" spans="2:8" ht="16" customHeight="1" x14ac:dyDescent="0.45">
      <c r="B51" t="s">
        <v>6</v>
      </c>
      <c r="C51" s="8">
        <v>43.5</v>
      </c>
      <c r="D51" s="8">
        <v>-73.3</v>
      </c>
      <c r="E51" s="7">
        <f t="shared" si="3"/>
        <v>2108.8546719777273</v>
      </c>
      <c r="F51" s="6">
        <f t="shared" si="4"/>
        <v>81.501570909812472</v>
      </c>
      <c r="G51" s="6"/>
      <c r="H51">
        <f t="shared" si="5"/>
        <v>441.50157090981247</v>
      </c>
    </row>
    <row r="52" spans="2:8" ht="16" customHeight="1" x14ac:dyDescent="0.45">
      <c r="B52" t="s">
        <v>49</v>
      </c>
      <c r="C52" s="8">
        <v>60</v>
      </c>
      <c r="D52" s="8">
        <v>10.8</v>
      </c>
      <c r="E52" s="7">
        <f t="shared" si="3"/>
        <v>4458.0766465578045</v>
      </c>
      <c r="F52" s="6">
        <f t="shared" si="4"/>
        <v>26.059300532340899</v>
      </c>
      <c r="H52">
        <f t="shared" si="5"/>
        <v>386.0593005323409</v>
      </c>
    </row>
    <row r="53" spans="2:8" ht="16" customHeight="1" x14ac:dyDescent="0.45">
      <c r="B53" t="s">
        <v>57</v>
      </c>
      <c r="C53" s="8">
        <v>9</v>
      </c>
      <c r="D53" s="8">
        <v>-80</v>
      </c>
      <c r="E53" s="7">
        <f t="shared" si="3"/>
        <v>3447.0347922450565</v>
      </c>
      <c r="F53" s="6">
        <f t="shared" si="4"/>
        <v>128.92304633511276</v>
      </c>
      <c r="H53">
        <f t="shared" si="5"/>
        <v>488.92304633511276</v>
      </c>
    </row>
    <row r="54" spans="2:8" ht="16" customHeight="1" x14ac:dyDescent="0.45">
      <c r="B54" t="s">
        <v>82</v>
      </c>
      <c r="C54" s="8">
        <v>-5</v>
      </c>
      <c r="D54" s="8">
        <v>141.30000000000001</v>
      </c>
      <c r="E54" s="7">
        <f t="shared" si="3"/>
        <v>7053.8219652556554</v>
      </c>
      <c r="F54" s="6">
        <f t="shared" si="4"/>
        <v>275.39074437419254</v>
      </c>
      <c r="H54">
        <f t="shared" si="5"/>
        <v>275.39074437419254</v>
      </c>
    </row>
    <row r="55" spans="2:8" ht="16" customHeight="1" x14ac:dyDescent="0.45">
      <c r="B55" t="s">
        <v>31</v>
      </c>
      <c r="C55" s="8">
        <v>-31.8</v>
      </c>
      <c r="D55" s="8">
        <v>115.7</v>
      </c>
      <c r="E55" s="7">
        <f t="shared" si="3"/>
        <v>9542.9112943550826</v>
      </c>
      <c r="F55" s="6">
        <f t="shared" si="4"/>
        <v>272.30299782860561</v>
      </c>
      <c r="G55" s="6"/>
      <c r="H55">
        <f t="shared" si="5"/>
        <v>272.30299782860561</v>
      </c>
    </row>
    <row r="56" spans="2:8" ht="16" customHeight="1" x14ac:dyDescent="0.45">
      <c r="B56" t="s">
        <v>38</v>
      </c>
      <c r="C56" s="8">
        <v>33.5</v>
      </c>
      <c r="D56" s="8">
        <v>-112.1</v>
      </c>
      <c r="E56" s="7">
        <f t="shared" si="3"/>
        <v>1017.0089870035417</v>
      </c>
      <c r="F56" s="6">
        <f t="shared" si="4"/>
        <v>163.9875322793323</v>
      </c>
      <c r="G56" s="6"/>
      <c r="H56">
        <f t="shared" si="5"/>
        <v>523.9875322793323</v>
      </c>
    </row>
    <row r="57" spans="2:8" ht="16" customHeight="1" x14ac:dyDescent="0.45">
      <c r="B57" t="s">
        <v>24</v>
      </c>
      <c r="C57" s="8">
        <v>45.5</v>
      </c>
      <c r="D57" s="8">
        <v>-122.6</v>
      </c>
      <c r="E57" s="7">
        <f t="shared" si="3"/>
        <v>311.66573303212647</v>
      </c>
      <c r="F57" s="6">
        <f t="shared" si="4"/>
        <v>242.76892514765854</v>
      </c>
      <c r="G57" s="6"/>
      <c r="H57">
        <f t="shared" si="5"/>
        <v>242.76892514765854</v>
      </c>
    </row>
    <row r="58" spans="2:8" ht="16" customHeight="1" x14ac:dyDescent="0.45">
      <c r="B58" t="s">
        <v>65</v>
      </c>
      <c r="C58" s="8">
        <v>50.1</v>
      </c>
      <c r="D58" s="8">
        <v>14.4</v>
      </c>
      <c r="E58" s="7">
        <f t="shared" si="3"/>
        <v>5107.7818571425269</v>
      </c>
      <c r="F58" s="6">
        <f t="shared" si="4"/>
        <v>30.15623929523224</v>
      </c>
      <c r="H58">
        <f t="shared" si="5"/>
        <v>390.15623929523224</v>
      </c>
    </row>
    <row r="59" spans="2:8" ht="16" customHeight="1" x14ac:dyDescent="0.45">
      <c r="B59" t="s">
        <v>12</v>
      </c>
      <c r="C59" s="8">
        <v>20.3</v>
      </c>
      <c r="D59" s="8">
        <v>-67</v>
      </c>
      <c r="E59" s="7">
        <f t="shared" si="3"/>
        <v>3363.2921702267045</v>
      </c>
      <c r="F59" s="6">
        <f t="shared" si="4"/>
        <v>106.56050633866369</v>
      </c>
      <c r="G59" s="6"/>
      <c r="H59">
        <f t="shared" si="5"/>
        <v>466.56050633866369</v>
      </c>
    </row>
    <row r="60" spans="2:8" ht="16" customHeight="1" x14ac:dyDescent="0.45">
      <c r="B60" t="s">
        <v>53</v>
      </c>
      <c r="C60" s="8">
        <v>-22.9</v>
      </c>
      <c r="D60" s="8">
        <v>-43.2</v>
      </c>
      <c r="E60" s="7">
        <f t="shared" si="3"/>
        <v>6700.2558101242766</v>
      </c>
      <c r="F60" s="6">
        <f t="shared" si="4"/>
        <v>117.13425218293929</v>
      </c>
      <c r="H60">
        <f t="shared" si="5"/>
        <v>477.13425218293929</v>
      </c>
    </row>
    <row r="61" spans="2:8" ht="16" customHeight="1" x14ac:dyDescent="0.45">
      <c r="B61" t="s">
        <v>37</v>
      </c>
      <c r="C61" s="8">
        <v>41.9</v>
      </c>
      <c r="D61" s="8">
        <v>12.5</v>
      </c>
      <c r="E61" s="7">
        <f t="shared" si="3"/>
        <v>5543.1516786848897</v>
      </c>
      <c r="F61" s="6">
        <f t="shared" si="4"/>
        <v>35.75173708144689</v>
      </c>
      <c r="G61" s="6"/>
      <c r="H61">
        <f t="shared" si="5"/>
        <v>395.75173708144689</v>
      </c>
    </row>
    <row r="62" spans="2:8" ht="16" customHeight="1" x14ac:dyDescent="0.45">
      <c r="B62" t="s">
        <v>26</v>
      </c>
      <c r="C62" s="8">
        <v>40.799999999999997</v>
      </c>
      <c r="D62" s="8">
        <v>-111.9</v>
      </c>
      <c r="E62" s="7">
        <f t="shared" si="3"/>
        <v>539.3015873495583</v>
      </c>
      <c r="F62" s="6">
        <f t="shared" si="4"/>
        <v>150.79075301339242</v>
      </c>
      <c r="G62" s="6"/>
      <c r="H62">
        <f t="shared" si="5"/>
        <v>510.79075301339242</v>
      </c>
    </row>
    <row r="63" spans="2:8" ht="16" customHeight="1" x14ac:dyDescent="0.45">
      <c r="B63" t="s">
        <v>21</v>
      </c>
      <c r="C63" s="8">
        <v>37.799999999999997</v>
      </c>
      <c r="D63" s="8">
        <v>-122.4</v>
      </c>
      <c r="E63" s="7">
        <f t="shared" si="3"/>
        <v>741.62827505214511</v>
      </c>
      <c r="F63" s="6">
        <f t="shared" si="4"/>
        <v>204.10816580672798</v>
      </c>
      <c r="G63" s="6"/>
      <c r="H63">
        <f t="shared" si="5"/>
        <v>204.10816580672798</v>
      </c>
    </row>
    <row r="64" spans="2:8" ht="16" customHeight="1" x14ac:dyDescent="0.45">
      <c r="B64" t="s">
        <v>58</v>
      </c>
      <c r="C64" s="8">
        <v>-31.1</v>
      </c>
      <c r="D64" s="8">
        <v>-71</v>
      </c>
      <c r="E64" s="7">
        <f t="shared" si="3"/>
        <v>6171.1574767556531</v>
      </c>
      <c r="F64" s="6">
        <f t="shared" si="4"/>
        <v>142.04670791196583</v>
      </c>
      <c r="G64" s="6"/>
      <c r="H64">
        <f t="shared" si="5"/>
        <v>502.04670791196583</v>
      </c>
    </row>
    <row r="65" spans="2:8" ht="16" customHeight="1" x14ac:dyDescent="0.45">
      <c r="B65" t="s">
        <v>44</v>
      </c>
      <c r="C65" s="8">
        <v>52.1</v>
      </c>
      <c r="D65" s="8">
        <v>-106.7</v>
      </c>
      <c r="E65" s="7">
        <f t="shared" si="3"/>
        <v>548.04929717928246</v>
      </c>
      <c r="F65" s="6">
        <f t="shared" si="4"/>
        <v>52.357909747867495</v>
      </c>
      <c r="H65">
        <f t="shared" si="5"/>
        <v>412.3579097478675</v>
      </c>
    </row>
    <row r="66" spans="2:8" ht="16" customHeight="1" x14ac:dyDescent="0.45">
      <c r="B66" t="s">
        <v>23</v>
      </c>
      <c r="C66" s="8">
        <v>47.6</v>
      </c>
      <c r="D66" s="8">
        <v>-122.3</v>
      </c>
      <c r="E66" s="7">
        <f t="shared" si="3"/>
        <v>252.53255701517804</v>
      </c>
      <c r="F66" s="6">
        <f t="shared" si="4"/>
        <v>270.4226177871584</v>
      </c>
      <c r="G66" s="6"/>
      <c r="H66">
        <f t="shared" si="5"/>
        <v>270.4226177871584</v>
      </c>
    </row>
    <row r="67" spans="2:8" ht="16" customHeight="1" x14ac:dyDescent="0.45">
      <c r="B67" t="s">
        <v>76</v>
      </c>
      <c r="C67" s="8">
        <v>1.3</v>
      </c>
      <c r="D67" s="8">
        <v>103.9</v>
      </c>
      <c r="E67" s="7">
        <f t="shared" si="3"/>
        <v>8294.8369687678387</v>
      </c>
      <c r="F67" s="6">
        <f t="shared" si="4"/>
        <v>311.35567021134744</v>
      </c>
      <c r="H67">
        <f t="shared" si="5"/>
        <v>311.35567021134744</v>
      </c>
    </row>
    <row r="68" spans="2:8" ht="16" customHeight="1" x14ac:dyDescent="0.45">
      <c r="B68" t="s">
        <v>89</v>
      </c>
      <c r="C68" s="8">
        <v>-8</v>
      </c>
      <c r="D68" s="8">
        <v>159</v>
      </c>
      <c r="E68" s="7">
        <f t="shared" si="3"/>
        <v>6383.647445905709</v>
      </c>
      <c r="F68" s="6">
        <f t="shared" si="4"/>
        <v>260.26717202999623</v>
      </c>
      <c r="H68">
        <f t="shared" si="5"/>
        <v>260.26717202999623</v>
      </c>
    </row>
    <row r="69" spans="2:8" ht="16" customHeight="1" x14ac:dyDescent="0.45">
      <c r="B69" t="s">
        <v>61</v>
      </c>
      <c r="C69" s="8">
        <v>7.9</v>
      </c>
      <c r="D69" s="8">
        <v>80.8</v>
      </c>
      <c r="E69" s="7">
        <f t="shared" ref="E69:E85" si="6">ACOS(COS(RADIANS(90-C$4))*COS(RADIANS(90-C69))+SIN(RADIANS(90-C$4))*SIN(RADIANS(90-C69))*COS(RADIANS(D$4-D69)))*6400*0.621371</f>
        <v>8484.1425615907046</v>
      </c>
      <c r="F69" s="6">
        <f t="shared" ref="F69:F85" si="7">IF(H69&gt;360,H69-360,H69)</f>
        <v>339.14361856185474</v>
      </c>
      <c r="H69">
        <f t="shared" ref="H69:H85" si="8">360+ATAN2(COS(C$4*PI()/180)*SIN(C69*PI()/180)-SIN(C$4*PI()/180)*COS(C69*PI()/180)*COS((D69-D$4)*PI()/180),SIN((D69-D$4)*PI()/180)*COS(C69*PI()/180))*180/PI()</f>
        <v>339.14361856185474</v>
      </c>
    </row>
    <row r="70" spans="2:8" ht="16" customHeight="1" x14ac:dyDescent="0.45">
      <c r="B70" t="s">
        <v>40</v>
      </c>
      <c r="C70" s="8">
        <v>38.6</v>
      </c>
      <c r="D70" s="8">
        <v>-90.2</v>
      </c>
      <c r="E70" s="7">
        <f t="shared" si="6"/>
        <v>1482.3355510277163</v>
      </c>
      <c r="F70" s="6">
        <f t="shared" si="7"/>
        <v>105.36957687521345</v>
      </c>
      <c r="G70" s="6"/>
      <c r="H70">
        <f t="shared" si="8"/>
        <v>465.36957687521345</v>
      </c>
    </row>
    <row r="71" spans="2:8" ht="16" customHeight="1" x14ac:dyDescent="0.45">
      <c r="B71" t="s">
        <v>74</v>
      </c>
      <c r="C71" s="8">
        <v>45</v>
      </c>
      <c r="D71" s="8">
        <v>-93.1</v>
      </c>
      <c r="E71" s="7">
        <f t="shared" si="6"/>
        <v>1150.8142498795071</v>
      </c>
      <c r="F71" s="6">
        <f t="shared" si="7"/>
        <v>90.528169755655654</v>
      </c>
      <c r="H71">
        <f t="shared" si="8"/>
        <v>450.52816975565565</v>
      </c>
    </row>
    <row r="72" spans="2:8" ht="16" customHeight="1" x14ac:dyDescent="0.45">
      <c r="B72" t="s">
        <v>71</v>
      </c>
      <c r="C72" s="8">
        <v>60</v>
      </c>
      <c r="D72" s="8">
        <v>30.3</v>
      </c>
      <c r="E72" s="7">
        <f t="shared" si="6"/>
        <v>4792.0542577955166</v>
      </c>
      <c r="F72" s="6">
        <f t="shared" si="7"/>
        <v>16.860498642316657</v>
      </c>
      <c r="H72">
        <f t="shared" si="8"/>
        <v>376.86049864231666</v>
      </c>
    </row>
    <row r="73" spans="2:8" ht="16" customHeight="1" x14ac:dyDescent="0.45">
      <c r="B73" t="s">
        <v>50</v>
      </c>
      <c r="C73" s="8">
        <v>59.3</v>
      </c>
      <c r="D73" s="8">
        <v>18.100000000000001</v>
      </c>
      <c r="E73" s="7">
        <f t="shared" si="6"/>
        <v>4640.4712254703591</v>
      </c>
      <c r="F73" s="6">
        <f t="shared" si="7"/>
        <v>23.116327899036435</v>
      </c>
      <c r="H73">
        <f t="shared" si="8"/>
        <v>383.11632789903643</v>
      </c>
    </row>
    <row r="74" spans="2:8" ht="16" customHeight="1" x14ac:dyDescent="0.45">
      <c r="B74" t="s">
        <v>11</v>
      </c>
      <c r="C74" s="8">
        <v>-33.700000000000003</v>
      </c>
      <c r="D74" s="8">
        <v>150.9</v>
      </c>
      <c r="E74" s="7">
        <f t="shared" si="6"/>
        <v>8022.6093269957746</v>
      </c>
      <c r="F74" s="6">
        <f t="shared" si="7"/>
        <v>247.18054667145435</v>
      </c>
      <c r="G74" s="6"/>
      <c r="H74">
        <f t="shared" si="8"/>
        <v>247.18054667145435</v>
      </c>
    </row>
    <row r="75" spans="2:8" ht="16" customHeight="1" x14ac:dyDescent="0.45">
      <c r="B75" t="s">
        <v>30</v>
      </c>
      <c r="C75" s="8">
        <v>-17.5</v>
      </c>
      <c r="D75" s="8">
        <v>-149.6</v>
      </c>
      <c r="E75" s="7">
        <f t="shared" si="6"/>
        <v>4960.901033115365</v>
      </c>
      <c r="F75" s="6">
        <f t="shared" si="7"/>
        <v>212.91492598747408</v>
      </c>
      <c r="G75" s="6"/>
      <c r="H75">
        <f t="shared" si="8"/>
        <v>212.91492598747408</v>
      </c>
    </row>
    <row r="76" spans="2:8" ht="16" customHeight="1" x14ac:dyDescent="0.45">
      <c r="B76" t="s">
        <v>39</v>
      </c>
      <c r="C76" s="8">
        <v>28</v>
      </c>
      <c r="D76" s="8">
        <v>-82.5</v>
      </c>
      <c r="E76" s="7">
        <f t="shared" si="6"/>
        <v>2298.6492708012943</v>
      </c>
      <c r="F76" s="6">
        <f t="shared" si="7"/>
        <v>114.07553492690943</v>
      </c>
      <c r="G76" s="6"/>
      <c r="H76">
        <f t="shared" si="8"/>
        <v>474.07553492690943</v>
      </c>
    </row>
    <row r="77" spans="2:8" ht="16" customHeight="1" x14ac:dyDescent="0.45">
      <c r="B77" t="s">
        <v>90</v>
      </c>
      <c r="C77" s="8">
        <v>-21.2</v>
      </c>
      <c r="D77" s="8">
        <v>-175.1</v>
      </c>
      <c r="E77" s="7">
        <f t="shared" si="6"/>
        <v>5995.2911262290854</v>
      </c>
      <c r="F77" s="6">
        <f t="shared" si="7"/>
        <v>232.55725716087457</v>
      </c>
      <c r="H77">
        <f t="shared" si="8"/>
        <v>232.55725716087457</v>
      </c>
    </row>
    <row r="78" spans="2:8" ht="16" customHeight="1" x14ac:dyDescent="0.45">
      <c r="B78" t="s">
        <v>45</v>
      </c>
      <c r="C78" s="8">
        <v>43.7</v>
      </c>
      <c r="D78" s="8">
        <v>-79.400000000000006</v>
      </c>
      <c r="E78" s="7">
        <f t="shared" si="6"/>
        <v>1820.6589984832015</v>
      </c>
      <c r="F78" s="6">
        <f t="shared" si="7"/>
        <v>84.710933290925254</v>
      </c>
      <c r="H78">
        <f t="shared" si="8"/>
        <v>444.71093329092525</v>
      </c>
    </row>
    <row r="79" spans="2:8" ht="16" customHeight="1" x14ac:dyDescent="0.45">
      <c r="B79" t="s">
        <v>10</v>
      </c>
      <c r="C79" s="8">
        <v>35.6</v>
      </c>
      <c r="D79" s="8">
        <v>138.69999999999999</v>
      </c>
      <c r="E79" s="7">
        <f t="shared" si="6"/>
        <v>5058.0560944551871</v>
      </c>
      <c r="F79" s="6">
        <f t="shared" si="7"/>
        <v>304.50319976572945</v>
      </c>
      <c r="G79" s="6"/>
      <c r="H79">
        <f t="shared" si="8"/>
        <v>304.50319976572945</v>
      </c>
    </row>
    <row r="80" spans="2:8" ht="16" customHeight="1" x14ac:dyDescent="0.45">
      <c r="B80" t="s">
        <v>81</v>
      </c>
      <c r="C80" s="8">
        <v>36.799999999999997</v>
      </c>
      <c r="D80" s="8">
        <v>10.199999999999999</v>
      </c>
      <c r="E80" s="7">
        <f t="shared" si="6"/>
        <v>5776.402035478447</v>
      </c>
      <c r="F80" s="6">
        <f t="shared" si="7"/>
        <v>40.026562769557188</v>
      </c>
      <c r="H80">
        <f t="shared" si="8"/>
        <v>400.02656276955719</v>
      </c>
    </row>
    <row r="81" spans="2:8" ht="16" customHeight="1" x14ac:dyDescent="0.45">
      <c r="B81" t="s">
        <v>13</v>
      </c>
      <c r="C81" s="8">
        <v>0.5</v>
      </c>
      <c r="D81" s="8">
        <v>32.6</v>
      </c>
      <c r="E81" s="7">
        <f t="shared" si="6"/>
        <v>8675.1713571975688</v>
      </c>
      <c r="F81" s="6">
        <f t="shared" si="7"/>
        <v>38.278069531123265</v>
      </c>
      <c r="G81" s="6"/>
      <c r="H81">
        <f t="shared" si="8"/>
        <v>398.27806953112326</v>
      </c>
    </row>
    <row r="82" spans="2:8" ht="16" customHeight="1" x14ac:dyDescent="0.45">
      <c r="B82" t="s">
        <v>70</v>
      </c>
      <c r="C82" s="8">
        <v>49.2</v>
      </c>
      <c r="D82" s="8">
        <v>-123.1</v>
      </c>
      <c r="E82" s="7">
        <f t="shared" si="6"/>
        <v>303.71028289656914</v>
      </c>
      <c r="F82" s="6">
        <f t="shared" si="7"/>
        <v>292.34257158919854</v>
      </c>
      <c r="H82">
        <f t="shared" si="8"/>
        <v>292.34257158919854</v>
      </c>
    </row>
    <row r="83" spans="2:8" ht="16" customHeight="1" x14ac:dyDescent="0.45">
      <c r="B83" t="s">
        <v>79</v>
      </c>
      <c r="C83" s="8">
        <v>48.2</v>
      </c>
      <c r="D83" s="8">
        <v>16.399999999999999</v>
      </c>
      <c r="E83" s="7">
        <f t="shared" si="6"/>
        <v>5267.5826293086247</v>
      </c>
      <c r="F83" s="6">
        <f t="shared" si="7"/>
        <v>30.011090125539056</v>
      </c>
      <c r="H83">
        <f t="shared" si="8"/>
        <v>390.01109012553906</v>
      </c>
    </row>
    <row r="84" spans="2:8" ht="16" customHeight="1" x14ac:dyDescent="0.45">
      <c r="B84" t="s">
        <v>66</v>
      </c>
      <c r="C84" s="8">
        <v>52.2</v>
      </c>
      <c r="D84" s="8">
        <v>21</v>
      </c>
      <c r="E84" s="7">
        <f t="shared" si="6"/>
        <v>5124.8988903682321</v>
      </c>
      <c r="F84" s="6">
        <f t="shared" si="7"/>
        <v>25.329180935313047</v>
      </c>
      <c r="H84">
        <f t="shared" si="8"/>
        <v>385.32918093531305</v>
      </c>
    </row>
    <row r="85" spans="2:8" ht="16" customHeight="1" x14ac:dyDescent="0.45">
      <c r="B85" t="s">
        <v>42</v>
      </c>
      <c r="C85" s="8">
        <v>50</v>
      </c>
      <c r="D85" s="8">
        <v>-97.1</v>
      </c>
      <c r="E85" s="7">
        <f t="shared" si="6"/>
        <v>915.48147351990895</v>
      </c>
      <c r="F85" s="6">
        <f t="shared" si="7"/>
        <v>72.599017688355843</v>
      </c>
      <c r="H85">
        <f t="shared" si="8"/>
        <v>432.59901768835584</v>
      </c>
    </row>
  </sheetData>
  <sortState ref="B6:H88">
    <sortCondition ref="B6:B88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rspooner@warddavis.com</dc:creator>
  <cp:lastModifiedBy>rspooner@warddavis.com</cp:lastModifiedBy>
  <cp:lastPrinted>2024-06-30T17:39:08Z</cp:lastPrinted>
  <dcterms:created xsi:type="dcterms:W3CDTF">2024-02-19T20:30:52Z</dcterms:created>
  <dcterms:modified xsi:type="dcterms:W3CDTF">2024-07-04T22:02:32Z</dcterms:modified>
</cp:coreProperties>
</file>